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8 Document Centre\3 Call Documents\Call 2\3 Simpl_Fin_St\SFS self-assessment\"/>
    </mc:Choice>
  </mc:AlternateContent>
  <workbookProtection workbookAlgorithmName="SHA-512" workbookHashValue="ykCZ/nXOP5wrlpdPQMMdXI37Mu5NCHyqDpVZ48ZN+zIEO2/lC5/sS3gsEi1YwG3tqhfUyJPRU8iqtd3VXdJfOw==" workbookSaltValue="YU/UIpcNNMQTE626rhVhQw==" workbookSpinCount="100000" lockStructure="1"/>
  <bookViews>
    <workbookView xWindow="0" yWindow="0" windowWidth="28800" windowHeight="11400" activeTab="2"/>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3" l="1"/>
  <c r="E33" i="3"/>
  <c r="E32" i="3"/>
  <c r="B14" i="4" s="1"/>
  <c r="D31" i="3"/>
  <c r="E31" i="3" s="1"/>
  <c r="B17" i="4"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C11" i="4" s="1"/>
  <c r="E11" i="4" s="1"/>
  <c r="E16" i="2"/>
  <c r="B15" i="4" l="1"/>
  <c r="B12" i="4"/>
  <c r="D35" i="3"/>
  <c r="E35" i="3" s="1"/>
  <c r="C9" i="4"/>
  <c r="E9" i="4" s="1"/>
  <c r="C12" i="4"/>
  <c r="D12" i="4" s="1"/>
  <c r="C15" i="4"/>
  <c r="D15" i="4" s="1"/>
  <c r="E15" i="4" s="1"/>
  <c r="C14" i="4"/>
  <c r="D14" i="4"/>
  <c r="E14" i="4" s="1"/>
  <c r="D11" i="4"/>
  <c r="D9" i="4"/>
  <c r="E33" i="2"/>
  <c r="C17" i="4" s="1"/>
  <c r="D17" i="4" s="1"/>
  <c r="E17" i="4" s="1"/>
</calcChain>
</file>

<file path=xl/sharedStrings.xml><?xml version="1.0" encoding="utf-8"?>
<sst xmlns="http://schemas.openxmlformats.org/spreadsheetml/2006/main" count="98" uniqueCount="64">
  <si>
    <t xml:space="preserve">             </t>
  </si>
  <si>
    <r>
      <t xml:space="preserve">Financial Capacity self assessment tool for </t>
    </r>
    <r>
      <rPr>
        <b/>
        <sz val="12"/>
        <color rgb="FFC00000"/>
        <rFont val="Trebuchet MS"/>
        <family val="2"/>
      </rPr>
      <t>PRIVATE COMMERCIAL</t>
    </r>
    <r>
      <rPr>
        <b/>
        <sz val="12"/>
        <rFont val="Trebuchet MS"/>
        <family val="2"/>
      </rPr>
      <t xml:space="preserve"> lead applicants</t>
    </r>
  </si>
  <si>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</si>
  <si>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</si>
  <si>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</si>
  <si>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</si>
  <si>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</si>
  <si>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</si>
  <si>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</si>
  <si>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</si>
  <si>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</si>
  <si>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</si>
  <si>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</si>
  <si>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</si>
  <si>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</si>
  <si>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</si>
  <si>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</si>
  <si>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</si>
  <si>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</si>
  <si>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</si>
  <si>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</si>
  <si>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</si>
  <si>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</si>
  <si>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</si>
  <si>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</si>
  <si>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</si>
  <si>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</si>
  <si>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</si>
  <si>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</si>
  <si>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</si>
  <si>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</si>
  <si>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</si>
  <si>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</si>
  <si>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</si>
  <si>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</si>
  <si>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</si>
  <si>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xml:space="preserve">: the closing date for the last financial period where the financial statements have been audited and approved and/or delivered to the tax authorities.
6.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9. </t>
    </r>
    <r>
      <rPr>
        <u/>
        <sz val="9"/>
        <rFont val="Trebuchet MS"/>
        <family val="2"/>
      </rPr>
      <t>Inventory:</t>
    </r>
    <r>
      <rPr>
        <sz val="9"/>
        <rFont val="Trebuchet MS"/>
        <family val="2"/>
      </rPr>
      <t xml:space="preserve"> all stock in the various production stages not already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financial income generated (e.g. interest income, etc.) under the deduction of financial expenses (e.g. interest paid, etc.).
21.</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</si>
  <si>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</si>
  <si>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</si>
  <si>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</si>
  <si>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</si>
  <si>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xml:space="preserve">: the closing date for the financial period before the last one where the financial statements have been audited and approved and/or delivered to the tax authorities.
6.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9. </t>
    </r>
    <r>
      <rPr>
        <u/>
        <sz val="9"/>
        <rFont val="Trebuchet MS"/>
        <family val="2"/>
      </rPr>
      <t>Inventory:</t>
    </r>
    <r>
      <rPr>
        <sz val="9"/>
        <rFont val="Trebuchet MS"/>
        <family val="2"/>
      </rPr>
      <t xml:space="preserve"> all stock in the various production stages not aready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21.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</si>
  <si>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
 Self-assessment tool for calculating the ratios of the financial capacity check for 
</t>
    </r>
    <r>
      <rPr>
        <b/>
        <sz val="16"/>
        <color rgb="FFFF0000"/>
        <rFont val="Trebuchet MS"/>
        <family val="2"/>
      </rPr>
      <t>PRIVATE COMMERCIAL</t>
    </r>
    <r>
      <rPr>
        <b/>
        <sz val="16"/>
        <rFont val="Trebuchet MS"/>
        <family val="2"/>
      </rPr>
      <t xml:space="preserve"> lead applicants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</si>
  <si>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</si>
  <si>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r>
      <t xml:space="preserve">
At least criterion No. 1 and an additional two of the other three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</si>
  <si>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</si>
  <si>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</si>
  <si>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</si>
  <si>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</si>
  <si>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</si>
  <si>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</si>
  <si>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</si>
  <si>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</si>
  <si>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</si>
  <si>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</si>
  <si>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</si>
  <si>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</si>
  <si>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</si>
  <si>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</si>
  <si>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</si>
  <si>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</si>
  <si>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</si>
  <si>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4.</t>
    </r>
    <r>
      <rPr>
        <b/>
        <sz val="12"/>
        <color indexed="8"/>
        <rFont val="Trebuchet MS"/>
        <family val="2"/>
      </rPr>
      <t>  </t>
    </r>
    <r>
      <rPr>
        <b/>
        <u/>
        <sz val="12"/>
        <color indexed="8"/>
        <rFont val="Trebuchet MS"/>
        <family val="2"/>
      </rPr>
      <t>Operational profit</t>
    </r>
  </si>
  <si>
    <r>
      <t xml:space="preserve">The value must be positive for a </t>
    </r>
    <r>
      <rPr>
        <b/>
        <i/>
        <sz val="11"/>
        <color rgb="FF202124"/>
        <rFont val="Trebuchet MS"/>
        <family val="2"/>
      </rPr>
      <t>POSITIVE TEST RESULT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</si>
</sst>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50">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sz val="9"/>
      <color rgb="FF000000"/>
      <name val="Trebuchet MS"/>
      <family val="2"/>
    </font>
    <font>
      <b/>
      <u/>
      <sz val="9"/>
      <color rgb="FFC00000"/>
      <name val="Trebuchet MS"/>
      <family val="2"/>
    </font>
    <font>
      <b/>
      <u/>
      <sz val="9"/>
      <color rgb="FF1F487C"/>
      <name val="Trebuchet MS"/>
      <family val="2"/>
    </font>
    <font>
      <u/>
      <sz val="9"/>
      <name val="Trebuchet MS"/>
      <family val="2"/>
    </font>
    <font>
      <u/>
      <sz val="9"/>
      <color theme="4"/>
      <name val="Trebuchet MS"/>
      <family val="2"/>
    </font>
    <font>
      <sz val="9"/>
      <color rgb="FFFF0000"/>
      <name val="Trebuchet MS"/>
      <family val="2"/>
    </font>
    <font>
      <sz val="9"/>
      <color theme="1"/>
      <name val="Trebuchet MS"/>
      <family val="2"/>
    </font>
    <font>
      <u/>
      <sz val="9"/>
      <color theme="1"/>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8">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25" fillId="0" borderId="0" applyNumberFormat="0" applyFill="0" applyBorder="0" applyAlignment="0" applyProtection="0"/>
    <xf numFmtId="0" fontId="1" fillId="0" borderId="0"/>
    <xf numFmtId="9" fontId="1" fillId="0" borderId="0" applyFont="0" applyFill="0" applyBorder="0" applyAlignment="0" applyProtection="0"/>
  </cellStyleXfs>
  <cellXfs count="117">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25" fillId="0" borderId="0" xfId="2" applyFill="1" applyBorder="1" applyAlignment="1">
      <alignment horizontal="left" vertical="top"/>
    </xf>
    <xf numFmtId="0" fontId="1" fillId="0" borderId="0" xfId="3"/>
    <xf numFmtId="0" fontId="32" fillId="3" borderId="24" xfId="3" applyFont="1" applyFill="1" applyBorder="1" applyAlignment="1">
      <alignment horizontal="center" vertical="center"/>
    </xf>
    <xf numFmtId="0" fontId="32" fillId="3" borderId="25" xfId="3" applyFont="1" applyFill="1" applyBorder="1" applyAlignment="1">
      <alignment horizontal="center" vertical="center" wrapText="1"/>
    </xf>
    <xf numFmtId="0" fontId="32" fillId="3" borderId="24" xfId="3" applyFont="1" applyFill="1" applyBorder="1" applyAlignment="1">
      <alignment horizontal="center" vertical="center" wrapText="1"/>
    </xf>
    <xf numFmtId="0" fontId="1" fillId="6" borderId="0" xfId="3" applyFill="1"/>
    <xf numFmtId="0" fontId="33" fillId="2" borderId="24" xfId="3" applyFont="1" applyFill="1" applyBorder="1" applyAlignment="1">
      <alignment horizontal="left" vertical="center" wrapText="1"/>
    </xf>
    <xf numFmtId="10" fontId="1" fillId="7" borderId="25" xfId="4" applyNumberFormat="1" applyFont="1" applyFill="1" applyBorder="1" applyAlignment="1">
      <alignment horizontal="right" vertical="center"/>
    </xf>
    <xf numFmtId="2" fontId="2" fillId="0" borderId="24"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4" xfId="4" applyNumberFormat="1" applyFont="1" applyBorder="1" applyAlignment="1">
      <alignment horizontal="right" vertical="center"/>
    </xf>
    <xf numFmtId="0" fontId="44" fillId="2" borderId="24" xfId="3" applyFont="1" applyFill="1" applyBorder="1" applyAlignment="1">
      <alignment horizontal="justify" vertical="center"/>
    </xf>
    <xf numFmtId="4" fontId="1" fillId="0" borderId="25" xfId="3" applyNumberFormat="1" applyBorder="1" applyAlignment="1">
      <alignment horizontal="right" vertical="center"/>
    </xf>
    <xf numFmtId="4" fontId="1" fillId="0" borderId="24" xfId="3" applyNumberFormat="1" applyBorder="1" applyAlignment="1">
      <alignment horizontal="right" vertical="center"/>
    </xf>
    <xf numFmtId="10" fontId="1" fillId="7" borderId="25" xfId="4" applyNumberFormat="1" applyFont="1" applyFill="1" applyBorder="1"/>
    <xf numFmtId="0" fontId="45" fillId="0" borderId="0" xfId="3" applyFont="1"/>
    <xf numFmtId="0" fontId="44" fillId="0" borderId="0" xfId="3" applyFont="1"/>
    <xf numFmtId="0" fontId="33" fillId="2" borderId="24" xfId="3" applyFont="1" applyFill="1" applyBorder="1" applyAlignment="1">
      <alignment horizontal="justify" vertical="center"/>
    </xf>
    <xf numFmtId="164" fontId="1" fillId="0" borderId="24" xfId="3" applyNumberFormat="1" applyBorder="1" applyAlignment="1">
      <alignment horizontal="right" vertical="center"/>
    </xf>
    <xf numFmtId="0" fontId="44" fillId="2" borderId="24" xfId="3" applyFont="1" applyFill="1" applyBorder="1" applyAlignment="1">
      <alignment horizontal="left" vertical="center" wrapText="1"/>
    </xf>
    <xf numFmtId="4" fontId="1" fillId="6" borderId="25" xfId="3" applyNumberFormat="1" applyFill="1" applyBorder="1" applyAlignment="1">
      <alignment horizontal="right" vertical="center"/>
    </xf>
    <xf numFmtId="4" fontId="1" fillId="6" borderId="24" xfId="3" applyNumberFormat="1" applyFill="1" applyBorder="1" applyAlignment="1">
      <alignment horizontal="right" vertical="center"/>
    </xf>
    <xf numFmtId="0" fontId="1" fillId="6" borderId="0" xfId="3" applyFill="1" applyAlignment="1" applyProtection="1">
      <alignment horizontal="right" vertical="center"/>
    </xf>
    <xf numFmtId="164" fontId="1" fillId="0" borderId="25" xfId="3" applyNumberFormat="1" applyBorder="1" applyAlignment="1">
      <alignment horizontal="right" vertical="center"/>
    </xf>
    <xf numFmtId="0" fontId="1" fillId="0" borderId="0" xfId="3" applyAlignment="1">
      <alignment vertical="center"/>
    </xf>
    <xf numFmtId="0" fontId="2" fillId="0" borderId="24" xfId="3" applyFont="1" applyBorder="1" applyAlignment="1">
      <alignment horizontal="center" vertical="center"/>
    </xf>
    <xf numFmtId="0" fontId="3" fillId="0" borderId="2" xfId="1" applyFill="1" applyBorder="1" applyAlignment="1">
      <alignment horizontal="left"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3" fillId="0" borderId="3" xfId="1" applyFill="1" applyBorder="1" applyAlignment="1">
      <alignment horizontal="left" wrapText="1"/>
    </xf>
    <xf numFmtId="0" fontId="3" fillId="0" borderId="4" xfId="1" applyFill="1" applyBorder="1" applyAlignment="1">
      <alignment horizontal="left" wrapText="1"/>
    </xf>
    <xf numFmtId="0" fontId="17" fillId="0" borderId="7" xfId="1" applyFont="1" applyFill="1" applyBorder="1" applyAlignment="1">
      <alignment horizontal="left" vertical="top" wrapText="1"/>
    </xf>
    <xf numFmtId="0" fontId="3" fillId="0" borderId="7" xfId="1" applyFill="1" applyBorder="1" applyAlignment="1">
      <alignment horizontal="left" vertical="top" wrapText="1"/>
    </xf>
    <xf numFmtId="0" fontId="3" fillId="0" borderId="9" xfId="1" applyFill="1" applyBorder="1" applyAlignment="1">
      <alignment horizontal="left" vertical="top" wrapText="1"/>
    </xf>
    <xf numFmtId="0" fontId="17" fillId="0" borderId="0" xfId="1" applyFont="1" applyFill="1" applyBorder="1" applyAlignment="1">
      <alignment horizontal="left" vertical="top" wrapText="1"/>
    </xf>
    <xf numFmtId="0" fontId="3" fillId="0" borderId="0" xfId="1" applyFill="1" applyBorder="1" applyAlignment="1">
      <alignment horizontal="left" vertical="top" wrapText="1"/>
    </xf>
    <xf numFmtId="0" fontId="3" fillId="0" borderId="14" xfId="1" applyFill="1" applyBorder="1" applyAlignment="1">
      <alignment horizontal="left" vertical="top" wrapText="1"/>
    </xf>
    <xf numFmtId="0" fontId="3" fillId="0" borderId="1" xfId="1" applyFill="1" applyBorder="1" applyAlignment="1">
      <alignment horizontal="left" vertical="top" wrapText="1"/>
    </xf>
    <xf numFmtId="0" fontId="3" fillId="0" borderId="12" xfId="1" applyFill="1" applyBorder="1" applyAlignment="1">
      <alignment horizontal="left" vertical="top"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10" fillId="3" borderId="17" xfId="1" applyFont="1" applyFill="1" applyBorder="1" applyAlignment="1">
      <alignment horizontal="center"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23" xfId="1" applyFont="1" applyFill="1" applyBorder="1" applyAlignment="1">
      <alignment horizontal="left" vertical="top" wrapText="1"/>
    </xf>
    <xf numFmtId="0" fontId="30"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4" fillId="0" borderId="17" xfId="1" applyFont="1" applyFill="1" applyBorder="1" applyAlignment="1">
      <alignment horizontal="center" vertical="top" wrapText="1"/>
    </xf>
    <xf numFmtId="0" fontId="40" fillId="6" borderId="27" xfId="1" applyFont="1" applyFill="1" applyBorder="1" applyAlignment="1">
      <alignment horizontal="left" vertical="center"/>
    </xf>
    <xf numFmtId="0" fontId="40" fillId="6" borderId="0" xfId="1" applyFont="1" applyFill="1" applyBorder="1" applyAlignment="1">
      <alignment horizontal="left" vertical="center"/>
    </xf>
    <xf numFmtId="0" fontId="32" fillId="3" borderId="25" xfId="3" applyFont="1" applyFill="1" applyBorder="1" applyAlignment="1">
      <alignment horizontal="center" vertical="center"/>
    </xf>
    <xf numFmtId="0" fontId="32" fillId="3" borderId="26" xfId="3" applyFont="1" applyFill="1" applyBorder="1" applyAlignment="1">
      <alignment horizontal="center" vertical="center"/>
    </xf>
    <xf numFmtId="0" fontId="40" fillId="6" borderId="27" xfId="1" applyFont="1" applyFill="1" applyBorder="1" applyAlignment="1">
      <alignment horizontal="left" vertical="center" wrapText="1"/>
    </xf>
    <xf numFmtId="0" fontId="42" fillId="6" borderId="0" xfId="1" applyFont="1" applyFill="1" applyBorder="1" applyAlignment="1">
      <alignment horizontal="left" vertical="center" wrapText="1"/>
    </xf>
    <xf numFmtId="0" fontId="45" fillId="6" borderId="27" xfId="3" applyFont="1" applyFill="1" applyBorder="1" applyAlignment="1">
      <alignment horizontal="left" vertical="center" wrapText="1"/>
    </xf>
    <xf numFmtId="0" fontId="47" fillId="6" borderId="0" xfId="3" applyFont="1" applyFill="1" applyAlignment="1">
      <alignment horizontal="left" vertical="center" wrapText="1"/>
    </xf>
  </cellXfs>
  <cellStyles count="5">
    <cellStyle name="Hyperlink" xfId="2" builtinId="8"/>
    <cellStyle name="Normal" xfId="0" builtinId="0"/>
    <cellStyle name="Normale 2" xfId="3"/>
    <cellStyle name="Percentuale 2" xfId="4"/>
    <cellStyle name="Standard 2" xfId="1"/>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57150</xdr:rowOff>
    </xdr:from>
    <xdr:to>
      <xdr:col>2</xdr:col>
      <xdr:colOff>617220</xdr:colOff>
      <xdr:row>0</xdr:row>
      <xdr:rowOff>737235</xdr:rowOff>
    </xdr:to>
    <xdr:pic>
      <xdr:nvPicPr>
        <xdr:cNvPr id="5"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715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8986</xdr:colOff>
      <xdr:row>0</xdr:row>
      <xdr:rowOff>89858</xdr:rowOff>
    </xdr:from>
    <xdr:to>
      <xdr:col>2</xdr:col>
      <xdr:colOff>215660</xdr:colOff>
      <xdr:row>0</xdr:row>
      <xdr:rowOff>754811</xdr:rowOff>
    </xdr:to>
    <xdr:pic>
      <xdr:nvPicPr>
        <xdr:cNvPr id="6"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986" y="89858"/>
          <a:ext cx="2785613" cy="6649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4" name="Grafik 19"/>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view="pageBreakPreview" zoomScaleNormal="100" zoomScaleSheetLayoutView="100" workbookViewId="0">
      <selection activeCell="C1" sqref="C1:E1"/>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50" t="s">
        <v>0</v>
      </c>
      <c r="B1" s="50"/>
      <c r="C1" s="51"/>
      <c r="D1" s="51"/>
      <c r="E1" s="51"/>
      <c r="F1" s="1"/>
    </row>
    <row r="2" spans="1:6" ht="26.45" customHeight="1">
      <c r="A2" s="52" t="s">
        <v>1</v>
      </c>
      <c r="B2" s="52"/>
      <c r="C2" s="52"/>
      <c r="D2" s="52"/>
      <c r="E2" s="52"/>
      <c r="F2" s="1"/>
    </row>
    <row r="3" spans="1:6" ht="84" customHeight="1">
      <c r="A3" s="53" t="s">
        <v>2</v>
      </c>
      <c r="B3" s="53"/>
      <c r="C3" s="53"/>
      <c r="D3" s="53"/>
      <c r="E3" s="53"/>
      <c r="F3" s="1"/>
    </row>
    <row r="4" spans="1:6" ht="45.6" customHeight="1">
      <c r="A4" s="54" t="s">
        <v>3</v>
      </c>
      <c r="B4" s="55"/>
      <c r="C4" s="55"/>
      <c r="D4" s="55"/>
      <c r="E4" s="56"/>
    </row>
    <row r="5" spans="1:6" ht="8.4499999999999993" customHeight="1">
      <c r="A5" s="49"/>
      <c r="B5" s="49"/>
      <c r="C5" s="49"/>
      <c r="D5" s="49"/>
      <c r="E5" s="49"/>
    </row>
    <row r="6" spans="1:6" ht="19.899999999999999" customHeight="1">
      <c r="A6" s="3">
        <v>1</v>
      </c>
      <c r="B6" s="4" t="s">
        <v>4</v>
      </c>
      <c r="C6" s="60"/>
      <c r="D6" s="61"/>
      <c r="E6" s="62"/>
    </row>
    <row r="7" spans="1:6" ht="21.6" customHeight="1">
      <c r="A7" s="3">
        <v>2</v>
      </c>
      <c r="B7" s="4" t="s">
        <v>5</v>
      </c>
      <c r="C7" s="60"/>
      <c r="D7" s="61"/>
      <c r="E7" s="62"/>
    </row>
    <row r="8" spans="1:6" ht="21" customHeight="1">
      <c r="A8" s="3">
        <v>3</v>
      </c>
      <c r="B8" s="4" t="s">
        <v>6</v>
      </c>
      <c r="C8" s="5"/>
      <c r="D8" s="63"/>
      <c r="E8" s="64"/>
    </row>
    <row r="9" spans="1:6" ht="30.75" customHeight="1">
      <c r="A9" s="3">
        <v>4</v>
      </c>
      <c r="B9" s="4" t="s">
        <v>7</v>
      </c>
      <c r="C9" s="6"/>
      <c r="D9" s="65"/>
      <c r="E9" s="66"/>
    </row>
    <row r="10" spans="1:6" ht="45.75" customHeight="1">
      <c r="A10" s="3">
        <v>5</v>
      </c>
      <c r="B10" s="4" t="s">
        <v>8</v>
      </c>
      <c r="C10" s="7"/>
      <c r="D10" s="65"/>
      <c r="E10" s="66"/>
    </row>
    <row r="11" spans="1:6" ht="27" customHeight="1">
      <c r="A11" s="67"/>
      <c r="B11" s="67"/>
      <c r="C11" s="67"/>
      <c r="D11" s="67"/>
      <c r="E11" s="67"/>
    </row>
    <row r="12" spans="1:6" ht="15.75" customHeight="1">
      <c r="A12" s="3">
        <v>6</v>
      </c>
      <c r="B12" s="68" t="s">
        <v>9</v>
      </c>
      <c r="C12" s="69"/>
      <c r="D12" s="70"/>
      <c r="E12" s="8">
        <v>1</v>
      </c>
    </row>
    <row r="13" spans="1:6" ht="15" customHeight="1">
      <c r="A13" s="49"/>
      <c r="B13" s="49"/>
      <c r="C13" s="49"/>
      <c r="D13" s="49"/>
      <c r="E13" s="49"/>
    </row>
    <row r="14" spans="1:6" ht="13.5" customHeight="1">
      <c r="A14" s="71" t="s">
        <v>10</v>
      </c>
      <c r="B14" s="72"/>
      <c r="C14" s="73"/>
      <c r="D14" s="9" t="s">
        <v>11</v>
      </c>
      <c r="E14" s="77" t="s">
        <v>12</v>
      </c>
    </row>
    <row r="15" spans="1:6" ht="13.5" customHeight="1">
      <c r="A15" s="74"/>
      <c r="B15" s="75"/>
      <c r="C15" s="76"/>
      <c r="D15" s="10" t="s">
        <v>13</v>
      </c>
      <c r="E15" s="78"/>
    </row>
    <row r="16" spans="1:6" ht="18" customHeight="1">
      <c r="A16" s="3">
        <v>7</v>
      </c>
      <c r="B16" s="79" t="s">
        <v>14</v>
      </c>
      <c r="C16" s="80"/>
      <c r="D16" s="11"/>
      <c r="E16" s="12">
        <f>D16/E12</f>
        <v>0</v>
      </c>
    </row>
    <row r="17" spans="1:5" ht="19.899999999999999" customHeight="1">
      <c r="A17" s="3">
        <v>8</v>
      </c>
      <c r="B17" s="79" t="s">
        <v>15</v>
      </c>
      <c r="C17" s="80"/>
      <c r="D17" s="11"/>
      <c r="E17" s="12">
        <f>D17/E12</f>
        <v>0</v>
      </c>
    </row>
    <row r="18" spans="1:5" ht="18.600000000000001" customHeight="1">
      <c r="A18" s="3">
        <v>9</v>
      </c>
      <c r="B18" s="13" t="s">
        <v>16</v>
      </c>
      <c r="C18" s="14"/>
      <c r="D18" s="11"/>
      <c r="E18" s="12">
        <f>D18/E12</f>
        <v>0</v>
      </c>
    </row>
    <row r="19" spans="1:5" ht="18.600000000000001" customHeight="1">
      <c r="A19" s="3">
        <v>10</v>
      </c>
      <c r="B19" s="79" t="s">
        <v>17</v>
      </c>
      <c r="C19" s="80"/>
      <c r="D19" s="11"/>
      <c r="E19" s="12">
        <f>D19/E12</f>
        <v>0</v>
      </c>
    </row>
    <row r="20" spans="1:5" ht="16.899999999999999" customHeight="1">
      <c r="A20" s="57" t="s">
        <v>18</v>
      </c>
      <c r="B20" s="58"/>
      <c r="C20" s="59"/>
      <c r="D20" s="15">
        <f>+D16+D17+D18+D19</f>
        <v>0</v>
      </c>
      <c r="E20" s="15">
        <f>D20/E12</f>
        <v>0</v>
      </c>
    </row>
    <row r="21" spans="1:5" ht="21.6" customHeight="1">
      <c r="A21" s="3">
        <v>11</v>
      </c>
      <c r="B21" s="79" t="s">
        <v>19</v>
      </c>
      <c r="C21" s="80"/>
      <c r="D21" s="11"/>
      <c r="E21" s="12">
        <f>D21/E12</f>
        <v>0</v>
      </c>
    </row>
    <row r="22" spans="1:5" ht="18.600000000000001" customHeight="1">
      <c r="A22" s="3">
        <v>12</v>
      </c>
      <c r="B22" s="79" t="s">
        <v>20</v>
      </c>
      <c r="C22" s="80"/>
      <c r="D22" s="11"/>
      <c r="E22" s="12">
        <f>D22/E12</f>
        <v>0</v>
      </c>
    </row>
    <row r="23" spans="1:5" ht="18.600000000000001" customHeight="1">
      <c r="A23" s="3">
        <v>13</v>
      </c>
      <c r="B23" s="79" t="s">
        <v>21</v>
      </c>
      <c r="C23" s="80"/>
      <c r="D23" s="11"/>
      <c r="E23" s="12">
        <f>D23/E12</f>
        <v>0</v>
      </c>
    </row>
    <row r="24" spans="1:5" ht="18" customHeight="1">
      <c r="A24" s="3">
        <v>14</v>
      </c>
      <c r="B24" s="79" t="s">
        <v>22</v>
      </c>
      <c r="C24" s="80"/>
      <c r="D24" s="11"/>
      <c r="E24" s="12">
        <f>D24/E12</f>
        <v>0</v>
      </c>
    </row>
    <row r="25" spans="1:5" ht="19.899999999999999" customHeight="1">
      <c r="A25" s="3">
        <v>15</v>
      </c>
      <c r="B25" s="79" t="s">
        <v>23</v>
      </c>
      <c r="C25" s="80"/>
      <c r="D25" s="11"/>
      <c r="E25" s="12">
        <f>D25/E12</f>
        <v>0</v>
      </c>
    </row>
    <row r="26" spans="1:5" ht="22.15" customHeight="1">
      <c r="A26" s="57" t="s">
        <v>24</v>
      </c>
      <c r="B26" s="58"/>
      <c r="C26" s="59"/>
      <c r="D26" s="15">
        <f>+D21+D22+D23+D24+D25</f>
        <v>0</v>
      </c>
      <c r="E26" s="15">
        <f>D26/E12</f>
        <v>0</v>
      </c>
    </row>
    <row r="27" spans="1:5" ht="13.5" customHeight="1">
      <c r="A27" s="81"/>
      <c r="B27" s="49"/>
      <c r="C27" s="82"/>
      <c r="D27" s="16"/>
      <c r="E27" s="16"/>
    </row>
    <row r="28" spans="1:5" ht="17.45" customHeight="1">
      <c r="A28" s="57" t="s">
        <v>25</v>
      </c>
      <c r="B28" s="58"/>
      <c r="C28" s="59"/>
      <c r="D28" s="10" t="str">
        <f>D15</f>
        <v>EUR</v>
      </c>
      <c r="E28" s="17" t="s">
        <v>13</v>
      </c>
    </row>
    <row r="29" spans="1:5" ht="19.899999999999999" customHeight="1">
      <c r="A29" s="3">
        <v>16</v>
      </c>
      <c r="B29" s="79" t="s">
        <v>26</v>
      </c>
      <c r="C29" s="80"/>
      <c r="D29" s="11"/>
      <c r="E29" s="12">
        <f>D29/E12</f>
        <v>0</v>
      </c>
    </row>
    <row r="30" spans="1:5" ht="19.899999999999999" customHeight="1">
      <c r="A30" s="3">
        <v>17</v>
      </c>
      <c r="B30" s="79" t="s">
        <v>27</v>
      </c>
      <c r="C30" s="80"/>
      <c r="D30" s="11"/>
      <c r="E30" s="12">
        <f>D30/E12</f>
        <v>0</v>
      </c>
    </row>
    <row r="31" spans="1:5" ht="21" customHeight="1">
      <c r="A31" s="3">
        <v>18</v>
      </c>
      <c r="B31" s="79" t="s">
        <v>28</v>
      </c>
      <c r="C31" s="80"/>
      <c r="D31" s="11"/>
      <c r="E31" s="12">
        <f>D31/E12</f>
        <v>0</v>
      </c>
    </row>
    <row r="32" spans="1:5" ht="18.600000000000001" customHeight="1">
      <c r="A32" s="3">
        <v>19</v>
      </c>
      <c r="B32" s="79" t="s">
        <v>29</v>
      </c>
      <c r="C32" s="80"/>
      <c r="D32" s="11"/>
      <c r="E32" s="12">
        <f>D32/E12</f>
        <v>0</v>
      </c>
    </row>
    <row r="33" spans="1:5" ht="19.149999999999999" customHeight="1">
      <c r="A33" s="57" t="s">
        <v>30</v>
      </c>
      <c r="B33" s="58"/>
      <c r="C33" s="59"/>
      <c r="D33" s="15">
        <f>+D29+D30-D31-D32</f>
        <v>0</v>
      </c>
      <c r="E33" s="15">
        <f>D33/E12</f>
        <v>0</v>
      </c>
    </row>
    <row r="34" spans="1:5" ht="23.45" customHeight="1">
      <c r="A34" s="3">
        <v>20</v>
      </c>
      <c r="B34" s="79" t="s">
        <v>31</v>
      </c>
      <c r="C34" s="80"/>
      <c r="D34" s="11"/>
      <c r="E34" s="12">
        <f>D34/E12</f>
        <v>0</v>
      </c>
    </row>
    <row r="35" spans="1:5" ht="21" customHeight="1">
      <c r="A35" s="3">
        <v>21</v>
      </c>
      <c r="B35" s="79" t="s">
        <v>32</v>
      </c>
      <c r="C35" s="80"/>
      <c r="D35" s="11"/>
      <c r="E35" s="12">
        <f>D35/E12</f>
        <v>0</v>
      </c>
    </row>
    <row r="36" spans="1:5" ht="19.149999999999999" customHeight="1">
      <c r="A36" s="3">
        <v>22</v>
      </c>
      <c r="B36" s="79" t="s">
        <v>33</v>
      </c>
      <c r="C36" s="80"/>
      <c r="D36" s="11"/>
      <c r="E36" s="12">
        <f>D36/E12</f>
        <v>0</v>
      </c>
    </row>
    <row r="37" spans="1:5" ht="21.6" customHeight="1">
      <c r="A37" s="57" t="s">
        <v>34</v>
      </c>
      <c r="B37" s="58"/>
      <c r="C37" s="59"/>
      <c r="D37" s="15">
        <f>+D33+D34+D35-D36</f>
        <v>0</v>
      </c>
      <c r="E37" s="15">
        <f>D37/E12</f>
        <v>0</v>
      </c>
    </row>
    <row r="38" spans="1:5" ht="19.899999999999999" customHeight="1">
      <c r="A38" s="91" t="s">
        <v>35</v>
      </c>
      <c r="B38" s="92"/>
      <c r="C38" s="92"/>
      <c r="D38" s="92"/>
      <c r="E38" s="93"/>
    </row>
    <row r="39" spans="1:5" ht="230.25" customHeight="1">
      <c r="A39" s="83" t="s">
        <v>36</v>
      </c>
      <c r="B39" s="84"/>
      <c r="C39" s="84"/>
      <c r="D39" s="84"/>
      <c r="E39" s="85"/>
    </row>
    <row r="40" spans="1:5" ht="297" customHeight="1">
      <c r="A40" s="86"/>
      <c r="B40" s="87"/>
      <c r="C40" s="87"/>
      <c r="D40" s="87"/>
      <c r="E40" s="88"/>
    </row>
    <row r="41" spans="1:5" ht="22.5" hidden="1" customHeight="1">
      <c r="A41" s="89"/>
      <c r="B41" s="89"/>
      <c r="C41" s="89"/>
      <c r="D41" s="89"/>
      <c r="E41" s="90"/>
    </row>
  </sheetData>
  <sheetProtection algorithmName="SHA-512" hashValue="CGzdjXAf5Ecjksj2ei+gMbZ4ddGMfsN5jeBLOMENtGjUyRmfKrW862dIuvyn51lm3b324g1Z/KWo8qUI/LBzeA==" saltValue="1gg2s5JG6FJ4uaLxH/y/IQ==" spinCount="100000" sheet="1" objects="1" scenarios="1"/>
  <mergeCells count="37">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1:E11"/>
    <mergeCell ref="B12:D12"/>
    <mergeCell ref="A13:E13"/>
    <mergeCell ref="A14:C15"/>
    <mergeCell ref="E14:E15"/>
    <mergeCell ref="B16:C16"/>
    <mergeCell ref="B17:C17"/>
    <mergeCell ref="B19:C19"/>
    <mergeCell ref="A5:E5"/>
    <mergeCell ref="A1:B1"/>
    <mergeCell ref="C1:E1"/>
    <mergeCell ref="A2:E2"/>
    <mergeCell ref="A3:E3"/>
    <mergeCell ref="A4:E4"/>
  </mergeCells>
  <dataValidations count="1">
    <dataValidation type="list" allowBlank="1" showInputMessage="1" showErrorMessage="1" sqref="D15">
      <formula1>"EUR, HRK, HUF, CZK, PLN"</formula1>
    </dataValidation>
  </dataValidations>
  <hyperlinks>
    <hyperlink ref="A39" r:id="rId1" display="http://ec.europa.eu/budget/contracts_grants/info_contracts/inforeuro/index_en.cfm)"/>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106" zoomScaleNormal="100" zoomScaleSheetLayoutView="106" workbookViewId="0">
      <selection sqref="A1:B1"/>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50" t="s">
        <v>0</v>
      </c>
      <c r="B1" s="50"/>
      <c r="C1" s="51"/>
      <c r="D1" s="51"/>
      <c r="E1" s="51"/>
      <c r="F1" s="1"/>
    </row>
    <row r="2" spans="1:6" ht="42.75" customHeight="1">
      <c r="A2" s="54" t="s">
        <v>37</v>
      </c>
      <c r="B2" s="55"/>
      <c r="C2" s="55"/>
      <c r="D2" s="55"/>
      <c r="E2" s="56"/>
    </row>
    <row r="3" spans="1:6" ht="6" customHeight="1">
      <c r="A3" s="49"/>
      <c r="B3" s="49"/>
      <c r="C3" s="49"/>
      <c r="D3" s="49"/>
      <c r="E3" s="49"/>
    </row>
    <row r="4" spans="1:6" ht="19.899999999999999" customHeight="1">
      <c r="A4" s="3">
        <v>1</v>
      </c>
      <c r="B4" s="4" t="s">
        <v>4</v>
      </c>
      <c r="C4" s="60"/>
      <c r="D4" s="61"/>
      <c r="E4" s="62"/>
    </row>
    <row r="5" spans="1:6" ht="21.6" customHeight="1">
      <c r="A5" s="3">
        <v>2</v>
      </c>
      <c r="B5" s="4" t="s">
        <v>5</v>
      </c>
      <c r="C5" s="60"/>
      <c r="D5" s="61"/>
      <c r="E5" s="62"/>
    </row>
    <row r="6" spans="1:6" ht="21" customHeight="1">
      <c r="A6" s="3">
        <v>3</v>
      </c>
      <c r="B6" s="4" t="s">
        <v>6</v>
      </c>
      <c r="C6" s="5"/>
      <c r="D6" s="63"/>
      <c r="E6" s="64"/>
    </row>
    <row r="7" spans="1:6" ht="30" customHeight="1">
      <c r="A7" s="3">
        <v>4</v>
      </c>
      <c r="B7" s="4" t="s">
        <v>7</v>
      </c>
      <c r="C7" s="19"/>
      <c r="D7" s="65"/>
      <c r="E7" s="66"/>
    </row>
    <row r="8" spans="1:6" ht="45.75" customHeight="1">
      <c r="A8" s="3">
        <v>5</v>
      </c>
      <c r="B8" s="4" t="s">
        <v>38</v>
      </c>
      <c r="C8" s="20"/>
      <c r="D8" s="65"/>
      <c r="E8" s="66"/>
    </row>
    <row r="9" spans="1:6" ht="9" customHeight="1">
      <c r="A9" s="67"/>
      <c r="B9" s="67"/>
      <c r="C9" s="67"/>
      <c r="D9" s="67"/>
      <c r="E9" s="67"/>
    </row>
    <row r="10" spans="1:6" ht="13.5" customHeight="1">
      <c r="A10" s="3">
        <v>6</v>
      </c>
      <c r="B10" s="68" t="s">
        <v>39</v>
      </c>
      <c r="C10" s="69"/>
      <c r="D10" s="70"/>
      <c r="E10" s="8">
        <v>1</v>
      </c>
    </row>
    <row r="11" spans="1:6" ht="15" customHeight="1">
      <c r="A11" s="49"/>
      <c r="B11" s="49"/>
      <c r="C11" s="49"/>
      <c r="D11" s="49"/>
      <c r="E11" s="49"/>
    </row>
    <row r="12" spans="1:6" ht="13.5" customHeight="1">
      <c r="A12" s="71" t="s">
        <v>10</v>
      </c>
      <c r="B12" s="72"/>
      <c r="C12" s="73"/>
      <c r="D12" s="9" t="s">
        <v>11</v>
      </c>
      <c r="E12" s="77" t="s">
        <v>12</v>
      </c>
    </row>
    <row r="13" spans="1:6" ht="13.5" customHeight="1">
      <c r="A13" s="74"/>
      <c r="B13" s="75"/>
      <c r="C13" s="76"/>
      <c r="D13" s="10" t="s">
        <v>13</v>
      </c>
      <c r="E13" s="78"/>
    </row>
    <row r="14" spans="1:6" ht="18" customHeight="1">
      <c r="A14" s="3">
        <v>7</v>
      </c>
      <c r="B14" s="79" t="s">
        <v>14</v>
      </c>
      <c r="C14" s="80"/>
      <c r="D14" s="11"/>
      <c r="E14" s="12">
        <f>D14/E10</f>
        <v>0</v>
      </c>
    </row>
    <row r="15" spans="1:6" ht="19.899999999999999" customHeight="1">
      <c r="A15" s="3">
        <v>8</v>
      </c>
      <c r="B15" s="79" t="s">
        <v>15</v>
      </c>
      <c r="C15" s="80"/>
      <c r="D15" s="11"/>
      <c r="E15" s="12">
        <f>D15/E10</f>
        <v>0</v>
      </c>
    </row>
    <row r="16" spans="1:6" ht="18.600000000000001" customHeight="1">
      <c r="A16" s="3">
        <v>9</v>
      </c>
      <c r="B16" s="13" t="s">
        <v>16</v>
      </c>
      <c r="C16" s="14"/>
      <c r="D16" s="11"/>
      <c r="E16" s="12">
        <f>D16/E10</f>
        <v>0</v>
      </c>
    </row>
    <row r="17" spans="1:5" ht="18.600000000000001" customHeight="1">
      <c r="A17" s="3">
        <v>10</v>
      </c>
      <c r="B17" s="79" t="s">
        <v>17</v>
      </c>
      <c r="C17" s="80"/>
      <c r="D17" s="11"/>
      <c r="E17" s="12">
        <f>D17/E10</f>
        <v>0</v>
      </c>
    </row>
    <row r="18" spans="1:5" ht="16.899999999999999" customHeight="1">
      <c r="A18" s="57" t="s">
        <v>18</v>
      </c>
      <c r="B18" s="58"/>
      <c r="C18" s="59"/>
      <c r="D18" s="15">
        <f>+D14+D15+D16+D17</f>
        <v>0</v>
      </c>
      <c r="E18" s="15">
        <f>D18/E10</f>
        <v>0</v>
      </c>
    </row>
    <row r="19" spans="1:5" ht="21.6" customHeight="1">
      <c r="A19" s="3">
        <v>11</v>
      </c>
      <c r="B19" s="79" t="s">
        <v>19</v>
      </c>
      <c r="C19" s="80"/>
      <c r="D19" s="11"/>
      <c r="E19" s="12">
        <f>D19/E10</f>
        <v>0</v>
      </c>
    </row>
    <row r="20" spans="1:5" ht="18.600000000000001" customHeight="1">
      <c r="A20" s="3">
        <v>12</v>
      </c>
      <c r="B20" s="79" t="s">
        <v>20</v>
      </c>
      <c r="C20" s="80"/>
      <c r="D20" s="11"/>
      <c r="E20" s="12">
        <f>D20/E10</f>
        <v>0</v>
      </c>
    </row>
    <row r="21" spans="1:5" ht="18.600000000000001" customHeight="1">
      <c r="A21" s="3">
        <v>13</v>
      </c>
      <c r="B21" s="79" t="s">
        <v>21</v>
      </c>
      <c r="C21" s="80"/>
      <c r="D21" s="11"/>
      <c r="E21" s="12">
        <f>D21/E10</f>
        <v>0</v>
      </c>
    </row>
    <row r="22" spans="1:5" ht="18" customHeight="1">
      <c r="A22" s="3">
        <v>14</v>
      </c>
      <c r="B22" s="79" t="s">
        <v>22</v>
      </c>
      <c r="C22" s="80"/>
      <c r="D22" s="11"/>
      <c r="E22" s="12">
        <f>D22/E10</f>
        <v>0</v>
      </c>
    </row>
    <row r="23" spans="1:5" ht="19.899999999999999" customHeight="1">
      <c r="A23" s="3">
        <v>15</v>
      </c>
      <c r="B23" s="79" t="s">
        <v>23</v>
      </c>
      <c r="C23" s="80"/>
      <c r="D23" s="11"/>
      <c r="E23" s="12">
        <f>D23/E10</f>
        <v>0</v>
      </c>
    </row>
    <row r="24" spans="1:5" ht="22.15" customHeight="1">
      <c r="A24" s="57" t="s">
        <v>24</v>
      </c>
      <c r="B24" s="58"/>
      <c r="C24" s="59"/>
      <c r="D24" s="15">
        <f>+D19+D20+D21+D22+D23</f>
        <v>0</v>
      </c>
      <c r="E24" s="15">
        <f>D24/E10</f>
        <v>0</v>
      </c>
    </row>
    <row r="25" spans="1:5" ht="13.5" customHeight="1">
      <c r="A25" s="81"/>
      <c r="B25" s="49"/>
      <c r="C25" s="82"/>
      <c r="D25" s="16"/>
      <c r="E25" s="16"/>
    </row>
    <row r="26" spans="1:5" ht="17.45" customHeight="1">
      <c r="A26" s="57" t="s">
        <v>25</v>
      </c>
      <c r="B26" s="58"/>
      <c r="C26" s="59"/>
      <c r="D26" s="10" t="str">
        <f>D13</f>
        <v>EUR</v>
      </c>
      <c r="E26" s="17" t="s">
        <v>13</v>
      </c>
    </row>
    <row r="27" spans="1:5" ht="19.899999999999999" customHeight="1">
      <c r="A27" s="3">
        <v>16</v>
      </c>
      <c r="B27" s="79" t="s">
        <v>26</v>
      </c>
      <c r="C27" s="80"/>
      <c r="D27" s="11"/>
      <c r="E27" s="12">
        <f>D27/E10</f>
        <v>0</v>
      </c>
    </row>
    <row r="28" spans="1:5" ht="19.899999999999999" customHeight="1">
      <c r="A28" s="3">
        <v>17</v>
      </c>
      <c r="B28" s="79" t="s">
        <v>27</v>
      </c>
      <c r="C28" s="80"/>
      <c r="D28" s="11"/>
      <c r="E28" s="12">
        <f>D28/E10</f>
        <v>0</v>
      </c>
    </row>
    <row r="29" spans="1:5" ht="21" customHeight="1">
      <c r="A29" s="3">
        <v>18</v>
      </c>
      <c r="B29" s="79" t="s">
        <v>28</v>
      </c>
      <c r="C29" s="80"/>
      <c r="D29" s="11"/>
      <c r="E29" s="12">
        <f>D29/E10</f>
        <v>0</v>
      </c>
    </row>
    <row r="30" spans="1:5" ht="18.600000000000001" customHeight="1">
      <c r="A30" s="3">
        <v>19</v>
      </c>
      <c r="B30" s="79" t="s">
        <v>29</v>
      </c>
      <c r="C30" s="80"/>
      <c r="D30" s="11"/>
      <c r="E30" s="12">
        <f>D30/E10</f>
        <v>0</v>
      </c>
    </row>
    <row r="31" spans="1:5" ht="19.149999999999999" customHeight="1">
      <c r="A31" s="57" t="s">
        <v>30</v>
      </c>
      <c r="B31" s="58"/>
      <c r="C31" s="59"/>
      <c r="D31" s="15">
        <f>+D27+D28-D29-D30</f>
        <v>0</v>
      </c>
      <c r="E31" s="15">
        <f>D31/E10</f>
        <v>0</v>
      </c>
    </row>
    <row r="32" spans="1:5" ht="23.45" customHeight="1">
      <c r="A32" s="3">
        <v>20</v>
      </c>
      <c r="B32" s="79" t="s">
        <v>31</v>
      </c>
      <c r="C32" s="80"/>
      <c r="D32" s="11"/>
      <c r="E32" s="12">
        <f>D32/E10</f>
        <v>0</v>
      </c>
    </row>
    <row r="33" spans="1:5" ht="21" customHeight="1">
      <c r="A33" s="3">
        <v>21</v>
      </c>
      <c r="B33" s="79" t="s">
        <v>32</v>
      </c>
      <c r="C33" s="80"/>
      <c r="D33" s="11"/>
      <c r="E33" s="12">
        <f>D33/E10</f>
        <v>0</v>
      </c>
    </row>
    <row r="34" spans="1:5" ht="19.149999999999999" customHeight="1">
      <c r="A34" s="3">
        <v>22</v>
      </c>
      <c r="B34" s="79" t="s">
        <v>33</v>
      </c>
      <c r="C34" s="80"/>
      <c r="D34" s="11"/>
      <c r="E34" s="12">
        <f>D34/E10</f>
        <v>0</v>
      </c>
    </row>
    <row r="35" spans="1:5" ht="21.6" customHeight="1">
      <c r="A35" s="57" t="s">
        <v>34</v>
      </c>
      <c r="B35" s="58"/>
      <c r="C35" s="59"/>
      <c r="D35" s="15">
        <f>+D31+D32+D33-D34</f>
        <v>0</v>
      </c>
      <c r="E35" s="15">
        <f>D35/E10</f>
        <v>0</v>
      </c>
    </row>
    <row r="36" spans="1:5" ht="19.899999999999999" customHeight="1">
      <c r="A36" s="91" t="s">
        <v>40</v>
      </c>
      <c r="B36" s="92"/>
      <c r="C36" s="92"/>
      <c r="D36" s="92"/>
      <c r="E36" s="93"/>
    </row>
    <row r="37" spans="1:5" s="21" customFormat="1" ht="230.25" customHeight="1">
      <c r="A37" s="83" t="s">
        <v>41</v>
      </c>
      <c r="B37" s="84"/>
      <c r="C37" s="84"/>
      <c r="D37" s="84"/>
      <c r="E37" s="85"/>
    </row>
    <row r="38" spans="1:5" ht="259.5" customHeight="1">
      <c r="A38" s="86"/>
      <c r="B38" s="87"/>
      <c r="C38" s="87"/>
      <c r="D38" s="87"/>
      <c r="E38" s="88"/>
    </row>
    <row r="39" spans="1:5" ht="4.5" customHeight="1">
      <c r="A39" s="89"/>
      <c r="B39" s="89"/>
      <c r="C39" s="89"/>
      <c r="D39" s="89"/>
      <c r="E39" s="90"/>
    </row>
  </sheetData>
  <sheetProtection algorithmName="SHA-512" hashValue="n81lu3dtvICEZCohPi7M2hJAtRGHAPr8YQR0Ez0ct9Nd9xFjfUB9pW7grzWl1kRW+8JTLq5OLNDUqmxkjuqCSQ==" saltValue="vGwb1DNcwp1NKl4Uzwt6aA==" spinCount="100000" sheet="1" objects="1" scenarios="1"/>
  <mergeCells count="35">
    <mergeCell ref="B33:C33"/>
    <mergeCell ref="B34:C34"/>
    <mergeCell ref="A35:C35"/>
    <mergeCell ref="A36:E36"/>
    <mergeCell ref="A37:E39"/>
    <mergeCell ref="B32:C32"/>
    <mergeCell ref="B21:C21"/>
    <mergeCell ref="B22:C22"/>
    <mergeCell ref="B23:C23"/>
    <mergeCell ref="A24:C24"/>
    <mergeCell ref="A25:C25"/>
    <mergeCell ref="A26:C26"/>
    <mergeCell ref="B27:C27"/>
    <mergeCell ref="B28:C28"/>
    <mergeCell ref="B29:C29"/>
    <mergeCell ref="B30:C30"/>
    <mergeCell ref="A31:C31"/>
    <mergeCell ref="B20:C20"/>
    <mergeCell ref="D6:E8"/>
    <mergeCell ref="A9:E9"/>
    <mergeCell ref="B10:D10"/>
    <mergeCell ref="A11:E11"/>
    <mergeCell ref="A12:C13"/>
    <mergeCell ref="E12:E13"/>
    <mergeCell ref="B14:C14"/>
    <mergeCell ref="B15:C15"/>
    <mergeCell ref="B17:C17"/>
    <mergeCell ref="A18:C18"/>
    <mergeCell ref="B19:C19"/>
    <mergeCell ref="C5:E5"/>
    <mergeCell ref="A1:B1"/>
    <mergeCell ref="C1:E1"/>
    <mergeCell ref="A2:E2"/>
    <mergeCell ref="A3:E3"/>
    <mergeCell ref="C4:E4"/>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abSelected="1" view="pageBreakPreview" zoomScaleNormal="100" zoomScaleSheetLayoutView="100" workbookViewId="0">
      <selection sqref="A1:B1"/>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5" t="s">
        <v>0</v>
      </c>
      <c r="B1" s="95"/>
      <c r="C1" s="96"/>
      <c r="D1" s="96"/>
      <c r="E1" s="1"/>
    </row>
    <row r="2" spans="1:11" ht="72.75" customHeight="1" thickBot="1">
      <c r="A2" s="97" t="s">
        <v>42</v>
      </c>
      <c r="B2" s="98"/>
      <c r="C2" s="98"/>
      <c r="D2" s="98"/>
      <c r="E2" s="98"/>
      <c r="F2" s="98"/>
      <c r="G2" s="99"/>
    </row>
    <row r="3" spans="1:11" ht="45" customHeight="1">
      <c r="A3" s="100" t="s">
        <v>43</v>
      </c>
      <c r="B3" s="101"/>
      <c r="C3" s="101"/>
      <c r="D3" s="101"/>
      <c r="E3" s="101"/>
      <c r="F3" s="101"/>
      <c r="G3" s="102"/>
    </row>
    <row r="4" spans="1:11" ht="62.25" customHeight="1" thickBot="1">
      <c r="A4" s="103"/>
      <c r="B4" s="104"/>
      <c r="C4" s="104"/>
      <c r="D4" s="104"/>
      <c r="E4" s="104"/>
      <c r="F4" s="104"/>
      <c r="G4" s="105"/>
    </row>
    <row r="5" spans="1:11" ht="101.25" customHeight="1" thickBot="1">
      <c r="A5" s="106" t="s">
        <v>44</v>
      </c>
      <c r="B5" s="107"/>
      <c r="C5" s="107"/>
      <c r="D5" s="107"/>
      <c r="E5" s="107"/>
      <c r="F5" s="107"/>
      <c r="G5" s="108"/>
    </row>
    <row r="6" spans="1:11" ht="19.149999999999999" customHeight="1">
      <c r="A6" s="94"/>
      <c r="B6" s="94"/>
      <c r="C6" s="94"/>
      <c r="D6" s="94"/>
      <c r="E6" s="94"/>
      <c r="F6" s="94"/>
      <c r="G6" s="94"/>
    </row>
    <row r="7" spans="1:11" ht="33">
      <c r="A7" s="23" t="s">
        <v>45</v>
      </c>
      <c r="B7" s="24" t="s">
        <v>46</v>
      </c>
      <c r="C7" s="25" t="s">
        <v>47</v>
      </c>
      <c r="D7" s="25" t="s">
        <v>48</v>
      </c>
      <c r="E7" s="25" t="s">
        <v>49</v>
      </c>
      <c r="F7" s="111" t="s">
        <v>50</v>
      </c>
      <c r="G7" s="112"/>
    </row>
    <row r="8" spans="1:11">
      <c r="D8" s="26"/>
      <c r="F8" s="26"/>
      <c r="G8" s="26"/>
    </row>
    <row r="9" spans="1:11" ht="34.5" customHeight="1">
      <c r="A9" s="27" t="s">
        <v>51</v>
      </c>
      <c r="B9" s="28" t="s">
        <v>52</v>
      </c>
      <c r="C9" s="29" t="e">
        <f>+('1. SFS - year n '!E21+'1. SFS - year n '!E22)/'1. SFS - year n '!C9</f>
        <v>#DIV/0!</v>
      </c>
      <c r="D9" s="29" t="e">
        <f>C9</f>
        <v>#DIV/0!</v>
      </c>
      <c r="E9" s="48" t="e">
        <f>IF(C9&gt;0.5,"POSITIVE","NEGATIVE")</f>
        <v>#DIV/0!</v>
      </c>
      <c r="F9" s="113" t="s">
        <v>53</v>
      </c>
      <c r="G9" s="114"/>
    </row>
    <row r="10" spans="1:11">
      <c r="B10" s="30"/>
      <c r="C10" s="30"/>
      <c r="D10" s="31"/>
      <c r="F10" s="32"/>
      <c r="G10" s="26"/>
    </row>
    <row r="11" spans="1:11" ht="127.5" customHeight="1">
      <c r="A11" s="27" t="s">
        <v>54</v>
      </c>
      <c r="B11" s="28" t="s">
        <v>52</v>
      </c>
      <c r="C11" s="33" t="e">
        <f>+('1. SFS - year n '!E17+'1. SFS - year n '!E19)/'1. SFS - year n '!E25</f>
        <v>#DIV/0!</v>
      </c>
      <c r="D11" s="33" t="e">
        <f>C11</f>
        <v>#DIV/0!</v>
      </c>
      <c r="E11" s="48" t="e">
        <f>IF(OR(AND(E12&lt;120,C11&gt;0.8),AND(E12&gt;120,C11&gt;1)),"POSITIVE","NEGATIVE")</f>
        <v>#DIV/0!</v>
      </c>
      <c r="F11" s="113" t="s">
        <v>55</v>
      </c>
      <c r="G11" s="114"/>
    </row>
    <row r="12" spans="1:11" ht="73.5" customHeight="1">
      <c r="A12" s="34" t="s">
        <v>56</v>
      </c>
      <c r="B12" s="35" t="e">
        <f>+(('2. SFS - year n-1'!E15+'2. SFS - year n-1'!E17)*365)/'2. SFS - year n-1'!E27</f>
        <v>#DIV/0!</v>
      </c>
      <c r="C12" s="36" t="e">
        <f>+(('1. SFS - year n '!E17+'1. SFS - year n '!E19)*365)/'1. SFS - year n '!E29</f>
        <v>#DIV/0!</v>
      </c>
      <c r="D12" s="36" t="e">
        <f>(B12+C12)/2</f>
        <v>#DIV/0!</v>
      </c>
      <c r="E12" s="37"/>
      <c r="F12" s="115" t="s">
        <v>57</v>
      </c>
      <c r="G12" s="116"/>
      <c r="K12" s="38"/>
    </row>
    <row r="13" spans="1:11" ht="18">
      <c r="A13" s="39"/>
      <c r="B13" s="30"/>
      <c r="C13" s="30"/>
      <c r="D13" s="31"/>
      <c r="E13" s="26"/>
      <c r="F13" s="26"/>
      <c r="G13" s="32"/>
    </row>
    <row r="14" spans="1:11" ht="54" customHeight="1">
      <c r="A14" s="40" t="s">
        <v>58</v>
      </c>
      <c r="B14" s="41">
        <f>+'2. SFS - year n-1'!E32</f>
        <v>0</v>
      </c>
      <c r="C14" s="41">
        <f>+'1. SFS - year n '!E34</f>
        <v>0</v>
      </c>
      <c r="D14" s="41">
        <f>(B14+C14)/2</f>
        <v>0</v>
      </c>
      <c r="E14" s="48" t="str">
        <f>IF(D14&gt;0,"POSITIVE","refer to point 3.1")</f>
        <v>refer to point 3.1</v>
      </c>
      <c r="F14" s="115" t="s">
        <v>59</v>
      </c>
      <c r="G14" s="116"/>
    </row>
    <row r="15" spans="1:11" ht="59.25" customHeight="1">
      <c r="A15" s="42" t="s">
        <v>60</v>
      </c>
      <c r="B15" s="43" t="e">
        <f>-'2. SFS - year n-1'!E32/'2. SFS - year n-1'!E27</f>
        <v>#DIV/0!</v>
      </c>
      <c r="C15" s="44" t="e">
        <f>-'1. SFS - year n '!E34/'1. SFS - year n '!E29</f>
        <v>#DIV/0!</v>
      </c>
      <c r="D15" s="44" t="e">
        <f>(B15+C15)/2</f>
        <v>#DIV/0!</v>
      </c>
      <c r="E15" s="48" t="e">
        <f>IF(D15&lt;0.04,"POSITIVE","NEGATIVE")</f>
        <v>#DIV/0!</v>
      </c>
      <c r="F15" s="115" t="s">
        <v>61</v>
      </c>
      <c r="G15" s="116"/>
    </row>
    <row r="16" spans="1:11">
      <c r="B16" s="30"/>
      <c r="C16" s="30"/>
      <c r="D16" s="45"/>
      <c r="E16" s="26"/>
      <c r="F16" s="26"/>
      <c r="G16" s="32"/>
    </row>
    <row r="17" spans="1:7" ht="58.5" customHeight="1">
      <c r="A17" s="40" t="s">
        <v>62</v>
      </c>
      <c r="B17" s="46">
        <f>+'2. SFS - year n-1'!E31</f>
        <v>0</v>
      </c>
      <c r="C17" s="41">
        <f>+'1. SFS - year n '!E33</f>
        <v>0</v>
      </c>
      <c r="D17" s="41">
        <f>(B17+C17)/2</f>
        <v>0</v>
      </c>
      <c r="E17" s="48" t="str">
        <f>IF(D17&gt;0,"POSITIVE","NEGATIVE")</f>
        <v>NEGATIVE</v>
      </c>
      <c r="F17" s="109" t="s">
        <v>63</v>
      </c>
      <c r="G17" s="110"/>
    </row>
    <row r="18" spans="1:7">
      <c r="G18" s="47"/>
    </row>
  </sheetData>
  <sheetProtection algorithmName="SHA-512" hashValue="P63aC48dWStC4kpujM1dRcfSjMTX6HRYrkxzNu7ryBv89uPHEyPv8wl+mvOG9x2qTKHJWOiF230tWU+xz8GeSg==" saltValue="JvNAVsnxMNDgqX2WeU4NPQ==" spinCount="100000" sheet="1" objects="1" scenarios="1"/>
  <mergeCells count="13">
    <mergeCell ref="F17:G17"/>
    <mergeCell ref="F7:G7"/>
    <mergeCell ref="F9:G9"/>
    <mergeCell ref="F11:G11"/>
    <mergeCell ref="F12:G12"/>
    <mergeCell ref="F14:G14"/>
    <mergeCell ref="F15:G15"/>
    <mergeCell ref="A6:G6"/>
    <mergeCell ref="A1:B1"/>
    <mergeCell ref="C1:D1"/>
    <mergeCell ref="A2:G2"/>
    <mergeCell ref="A3:G4"/>
    <mergeCell ref="A5:G5"/>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2023-03-21T09:41:28Z</dcterms:modified>
</cp:coreProperties>
</file>